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6"/>
  </bookViews>
  <sheets>
    <sheet name="г1" sheetId="1" r:id="rId1"/>
    <sheet name="22" sheetId="2" r:id="rId2"/>
    <sheet name="27" sheetId="3" r:id="rId3"/>
    <sheet name="28" sheetId="4" r:id="rId4"/>
    <sheet name="29" sheetId="5" r:id="rId5"/>
    <sheet name="30" sheetId="6" r:id="rId6"/>
    <sheet name="78" sheetId="7" r:id="rId7"/>
  </sheets>
  <definedNames/>
  <calcPr fullCalcOnLoad="1"/>
</workbook>
</file>

<file path=xl/sharedStrings.xml><?xml version="1.0" encoding="utf-8"?>
<sst xmlns="http://schemas.openxmlformats.org/spreadsheetml/2006/main" count="170" uniqueCount="33">
  <si>
    <t>Адреса</t>
  </si>
  <si>
    <t>№№ п/п</t>
  </si>
  <si>
    <t>ИТОГО:</t>
  </si>
  <si>
    <t>Выполненные работы по текущему ремонту</t>
  </si>
  <si>
    <t>Герметизация швов, ремонт кровли</t>
  </si>
  <si>
    <t>Ремонт цоколя и входов</t>
  </si>
  <si>
    <t>Герметизация швов, панели</t>
  </si>
  <si>
    <t>Прочие</t>
  </si>
  <si>
    <t>Стоимость выполненных работ (руб.)</t>
  </si>
  <si>
    <t>Отчет по текущему ремонту МУП "МУК" за  2015 год</t>
  </si>
  <si>
    <t>ул.Гурьянова, д.1</t>
  </si>
  <si>
    <t>Директор МУП "МУК"</t>
  </si>
  <si>
    <t>Исп. Л.С. Куликова</t>
  </si>
  <si>
    <t>тел. 8-960-515-59-39</t>
  </si>
  <si>
    <t>Общая задолженность населения</t>
  </si>
  <si>
    <t>Доходы от размещенного оборудования</t>
  </si>
  <si>
    <t>ОПЛАЧЕНО</t>
  </si>
  <si>
    <t>А.И. Можарин</t>
  </si>
  <si>
    <t xml:space="preserve">ремонт системы отопления </t>
  </si>
  <si>
    <t>население</t>
  </si>
  <si>
    <t>смена запорной арматуры в теплоузле</t>
  </si>
  <si>
    <t>начислено</t>
  </si>
  <si>
    <t>Движение денежных средств</t>
  </si>
  <si>
    <t>Остаток</t>
  </si>
  <si>
    <t>долг</t>
  </si>
  <si>
    <t>Остаток по выполненым работам по текущему ремонту</t>
  </si>
  <si>
    <t>Верховье, д.22</t>
  </si>
  <si>
    <t>Верховье, д.27</t>
  </si>
  <si>
    <t>Верховье, д.28</t>
  </si>
  <si>
    <t>Верховье, д.29</t>
  </si>
  <si>
    <t>Ремонт канализации</t>
  </si>
  <si>
    <t>Верховье, д.30</t>
  </si>
  <si>
    <t>Верховье, д.78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</si>
</sst>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.##0.00"/>
    <numFmt numFmtId="182" formatCode="#.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2"/>
    </font>
    <font>
      <b/>
      <i/>
      <sz val="16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2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distributed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1" fontId="2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20" xfId="0" applyFont="1" applyBorder="1" applyAlignment="1">
      <alignment horizontal="center"/>
    </xf>
    <xf numFmtId="0" fontId="62" fillId="0" borderId="16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distributed" wrapText="1"/>
    </xf>
    <xf numFmtId="0" fontId="16" fillId="0" borderId="12" xfId="0" applyFont="1" applyFill="1" applyBorder="1" applyAlignment="1">
      <alignment horizontal="left" vertical="distributed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justify" wrapText="1"/>
    </xf>
    <xf numFmtId="0" fontId="2" fillId="0" borderId="21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63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6" fillId="0" borderId="2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distributed" wrapText="1"/>
    </xf>
    <xf numFmtId="0" fontId="16" fillId="0" borderId="12" xfId="0" applyFont="1" applyFill="1" applyBorder="1" applyAlignment="1">
      <alignment horizontal="center" vertical="distributed" wrapText="1"/>
    </xf>
    <xf numFmtId="0" fontId="13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1" fontId="6" fillId="0" borderId="2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6" fillId="0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wrapText="1"/>
    </xf>
    <xf numFmtId="0" fontId="6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4" fillId="0" borderId="37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distributed" wrapText="1"/>
    </xf>
    <xf numFmtId="0" fontId="0" fillId="0" borderId="21" xfId="0" applyFont="1" applyBorder="1" applyAlignment="1">
      <alignment horizontal="center" vertical="distributed" wrapText="1"/>
    </xf>
    <xf numFmtId="0" fontId="0" fillId="0" borderId="0" xfId="0" applyAlignment="1">
      <alignment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6" fillId="0" borderId="21" xfId="0" applyFont="1" applyFill="1" applyBorder="1" applyAlignment="1">
      <alignment horizontal="center" vertical="distributed" wrapText="1"/>
    </xf>
    <xf numFmtId="0" fontId="6" fillId="0" borderId="21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zoomScaleSheetLayoutView="75" zoomScalePageLayoutView="0" workbookViewId="0" topLeftCell="A1">
      <selection activeCell="J10" sqref="J10"/>
    </sheetView>
  </sheetViews>
  <sheetFormatPr defaultColWidth="9.140625" defaultRowHeight="12.75"/>
  <cols>
    <col min="2" max="2" width="4.8515625" style="1" customWidth="1"/>
    <col min="3" max="3" width="25.28125" style="2" customWidth="1"/>
    <col min="4" max="4" width="18.421875" style="28" customWidth="1"/>
    <col min="5" max="5" width="28.00390625" style="0" customWidth="1"/>
    <col min="6" max="6" width="16.00390625" style="23" customWidth="1"/>
    <col min="7" max="7" width="15.28125" style="1" customWidth="1"/>
  </cols>
  <sheetData>
    <row r="1" ht="57" customHeight="1"/>
    <row r="2" spans="2:7" ht="24" customHeight="1">
      <c r="B2" s="108" t="s">
        <v>9</v>
      </c>
      <c r="C2" s="108"/>
      <c r="D2" s="108"/>
      <c r="E2" s="108"/>
      <c r="F2" s="108"/>
      <c r="G2" s="108"/>
    </row>
    <row r="3" spans="2:7" s="11" customFormat="1" ht="21" customHeight="1" thickBot="1">
      <c r="B3" s="109"/>
      <c r="C3" s="109"/>
      <c r="D3" s="109"/>
      <c r="E3" s="109"/>
      <c r="F3" s="109"/>
      <c r="G3" s="109"/>
    </row>
    <row r="4" spans="2:7" ht="12.75" customHeight="1">
      <c r="B4" s="110" t="s">
        <v>1</v>
      </c>
      <c r="C4" s="113" t="s">
        <v>0</v>
      </c>
      <c r="D4" s="116" t="s">
        <v>22</v>
      </c>
      <c r="E4" s="110" t="s">
        <v>3</v>
      </c>
      <c r="F4" s="119" t="s">
        <v>8</v>
      </c>
      <c r="G4" s="93" t="s">
        <v>14</v>
      </c>
    </row>
    <row r="5" spans="2:7" ht="12.75">
      <c r="B5" s="111"/>
      <c r="C5" s="114"/>
      <c r="D5" s="117"/>
      <c r="E5" s="111"/>
      <c r="F5" s="120"/>
      <c r="G5" s="94"/>
    </row>
    <row r="6" spans="2:7" ht="22.5" customHeight="1" thickBot="1">
      <c r="B6" s="112"/>
      <c r="C6" s="115"/>
      <c r="D6" s="118"/>
      <c r="E6" s="112"/>
      <c r="F6" s="121"/>
      <c r="G6" s="95"/>
    </row>
    <row r="7" spans="2:7" ht="1.5" customHeight="1" thickBot="1">
      <c r="B7" s="5"/>
      <c r="C7" s="10"/>
      <c r="D7" s="25"/>
      <c r="E7" s="39"/>
      <c r="F7" s="40"/>
      <c r="G7" s="9"/>
    </row>
    <row r="8" spans="2:7" ht="32.25" thickBot="1">
      <c r="B8" s="57">
        <v>1</v>
      </c>
      <c r="C8" s="55" t="s">
        <v>10</v>
      </c>
      <c r="D8" s="67" t="s">
        <v>21</v>
      </c>
      <c r="E8" s="41" t="s">
        <v>4</v>
      </c>
      <c r="F8" s="42">
        <v>146835</v>
      </c>
      <c r="G8" s="44"/>
    </row>
    <row r="9" spans="2:7" ht="16.5" thickBot="1">
      <c r="B9" s="58"/>
      <c r="C9" s="56"/>
      <c r="D9" s="60">
        <f>7691.8*12*4.11</f>
        <v>379359.57600000006</v>
      </c>
      <c r="E9" s="14" t="s">
        <v>5</v>
      </c>
      <c r="F9" s="37">
        <v>167082</v>
      </c>
      <c r="G9" s="38"/>
    </row>
    <row r="10" spans="2:7" ht="32.25" thickBot="1">
      <c r="B10" s="63"/>
      <c r="C10" s="62" t="s">
        <v>2</v>
      </c>
      <c r="D10" s="61">
        <f>D9</f>
        <v>379359.57600000006</v>
      </c>
      <c r="E10" s="18" t="s">
        <v>6</v>
      </c>
      <c r="F10" s="36">
        <v>38585</v>
      </c>
      <c r="G10" s="38"/>
    </row>
    <row r="11" spans="2:7" ht="33.75" customHeight="1">
      <c r="B11" s="65">
        <v>2</v>
      </c>
      <c r="C11" s="55" t="s">
        <v>10</v>
      </c>
      <c r="D11" s="68" t="s">
        <v>16</v>
      </c>
      <c r="E11" s="14" t="s">
        <v>18</v>
      </c>
      <c r="F11" s="36">
        <v>22148</v>
      </c>
      <c r="G11" s="38"/>
    </row>
    <row r="12" spans="2:10" ht="35.25" customHeight="1">
      <c r="B12" s="58"/>
      <c r="C12" s="59" t="s">
        <v>15</v>
      </c>
      <c r="D12" s="24">
        <v>17400</v>
      </c>
      <c r="E12" s="15" t="s">
        <v>20</v>
      </c>
      <c r="F12" s="36">
        <v>11779</v>
      </c>
      <c r="G12" s="38"/>
      <c r="J12" s="64"/>
    </row>
    <row r="13" spans="2:7" ht="15" customHeight="1">
      <c r="B13" s="106"/>
      <c r="C13" s="102" t="s">
        <v>19</v>
      </c>
      <c r="D13" s="104">
        <v>0</v>
      </c>
      <c r="E13" s="96" t="s">
        <v>7</v>
      </c>
      <c r="F13" s="98">
        <v>64353</v>
      </c>
      <c r="G13" s="100"/>
    </row>
    <row r="14" spans="2:7" ht="13.5" thickBot="1">
      <c r="B14" s="107"/>
      <c r="C14" s="103"/>
      <c r="D14" s="105"/>
      <c r="E14" s="97"/>
      <c r="F14" s="99"/>
      <c r="G14" s="101"/>
    </row>
    <row r="15" spans="2:7" s="4" customFormat="1" ht="27" customHeight="1" thickBot="1">
      <c r="B15" s="66">
        <v>3</v>
      </c>
      <c r="C15" s="69" t="s">
        <v>2</v>
      </c>
      <c r="D15" s="45"/>
      <c r="E15" s="46"/>
      <c r="F15" s="43">
        <f>SUM(F8:F13)</f>
        <v>450782</v>
      </c>
      <c r="G15" s="47"/>
    </row>
    <row r="16" spans="2:7" s="3" customFormat="1" ht="18.75">
      <c r="B16" s="12"/>
      <c r="C16" s="13"/>
      <c r="D16" s="26"/>
      <c r="E16" s="16"/>
      <c r="F16" s="19"/>
      <c r="G16" s="33"/>
    </row>
    <row r="17" spans="2:7" s="52" customFormat="1" ht="18">
      <c r="B17" s="48"/>
      <c r="C17" s="52" t="s">
        <v>11</v>
      </c>
      <c r="D17" s="53"/>
      <c r="E17" s="49"/>
      <c r="F17" s="50" t="s">
        <v>17</v>
      </c>
      <c r="G17" s="51"/>
    </row>
    <row r="18" spans="2:7" s="8" customFormat="1" ht="18.75">
      <c r="B18" s="6"/>
      <c r="C18" s="7"/>
      <c r="D18" s="27"/>
      <c r="E18" s="17"/>
      <c r="F18" s="20"/>
      <c r="G18" s="34"/>
    </row>
    <row r="19" spans="2:7" s="8" customFormat="1" ht="18.75">
      <c r="B19" s="6"/>
      <c r="C19" s="54" t="s">
        <v>12</v>
      </c>
      <c r="D19" s="27"/>
      <c r="E19" s="17"/>
      <c r="F19" s="20"/>
      <c r="G19" s="34"/>
    </row>
    <row r="20" spans="2:7" s="8" customFormat="1" ht="18.75">
      <c r="B20" s="6"/>
      <c r="C20" s="54" t="s">
        <v>13</v>
      </c>
      <c r="D20" s="27"/>
      <c r="E20" s="17"/>
      <c r="F20" s="20"/>
      <c r="G20" s="34"/>
    </row>
    <row r="21" spans="2:7" s="8" customFormat="1" ht="18.75">
      <c r="B21" s="6"/>
      <c r="C21" s="7"/>
      <c r="D21" s="27"/>
      <c r="E21" s="17"/>
      <c r="F21" s="20"/>
      <c r="G21" s="34"/>
    </row>
    <row r="22" spans="2:7" s="8" customFormat="1" ht="18.75">
      <c r="B22" s="6"/>
      <c r="C22" s="7"/>
      <c r="D22" s="27"/>
      <c r="E22" s="17"/>
      <c r="F22" s="20"/>
      <c r="G22" s="34"/>
    </row>
    <row r="23" spans="2:7" s="8" customFormat="1" ht="18.75">
      <c r="B23" s="6"/>
      <c r="C23" s="7"/>
      <c r="D23" s="27"/>
      <c r="E23" s="17"/>
      <c r="F23" s="20"/>
      <c r="G23" s="34"/>
    </row>
    <row r="24" spans="2:7" s="8" customFormat="1" ht="18.75">
      <c r="B24" s="6"/>
      <c r="C24" s="7"/>
      <c r="D24" s="27"/>
      <c r="E24" s="17"/>
      <c r="F24" s="20"/>
      <c r="G24" s="34"/>
    </row>
    <row r="25" spans="2:7" s="8" customFormat="1" ht="18.75">
      <c r="B25" s="6"/>
      <c r="C25" s="7"/>
      <c r="D25" s="27"/>
      <c r="E25" s="17"/>
      <c r="F25" s="20"/>
      <c r="G25" s="34"/>
    </row>
    <row r="26" spans="2:7" s="8" customFormat="1" ht="18.75">
      <c r="B26" s="6"/>
      <c r="C26" s="7"/>
      <c r="D26" s="27"/>
      <c r="E26" s="17"/>
      <c r="F26" s="20"/>
      <c r="G26" s="34"/>
    </row>
    <row r="27" spans="2:7" s="8" customFormat="1" ht="18.75">
      <c r="B27" s="6"/>
      <c r="C27" s="7"/>
      <c r="D27" s="27"/>
      <c r="E27" s="17"/>
      <c r="F27" s="20"/>
      <c r="G27" s="34"/>
    </row>
    <row r="28" spans="2:7" s="8" customFormat="1" ht="18.75">
      <c r="B28" s="6"/>
      <c r="C28" s="7"/>
      <c r="D28" s="27"/>
      <c r="E28" s="17"/>
      <c r="F28" s="20"/>
      <c r="G28" s="34"/>
    </row>
    <row r="29" spans="2:7" s="8" customFormat="1" ht="18.75">
      <c r="B29" s="6"/>
      <c r="C29" s="7"/>
      <c r="D29" s="27"/>
      <c r="E29" s="17"/>
      <c r="F29" s="20"/>
      <c r="G29" s="34"/>
    </row>
    <row r="30" spans="2:7" s="8" customFormat="1" ht="18.75">
      <c r="B30" s="6"/>
      <c r="C30" s="7"/>
      <c r="D30" s="27"/>
      <c r="E30" s="17"/>
      <c r="F30" s="20"/>
      <c r="G30" s="34"/>
    </row>
    <row r="31" spans="2:7" s="8" customFormat="1" ht="18.75">
      <c r="B31" s="6"/>
      <c r="C31" s="7"/>
      <c r="D31" s="27"/>
      <c r="E31" s="17"/>
      <c r="F31" s="20"/>
      <c r="G31" s="34"/>
    </row>
    <row r="32" spans="2:7" s="8" customFormat="1" ht="18.75">
      <c r="B32" s="6"/>
      <c r="C32" s="7"/>
      <c r="D32" s="27"/>
      <c r="E32" s="17"/>
      <c r="F32" s="20"/>
      <c r="G32" s="34"/>
    </row>
    <row r="33" spans="2:7" s="8" customFormat="1" ht="18.75">
      <c r="B33" s="6"/>
      <c r="C33" s="7"/>
      <c r="D33" s="27"/>
      <c r="E33" s="17"/>
      <c r="F33" s="20"/>
      <c r="G33" s="34"/>
    </row>
    <row r="34" spans="2:7" s="8" customFormat="1" ht="18.75">
      <c r="B34" s="6"/>
      <c r="C34" s="7"/>
      <c r="D34" s="27"/>
      <c r="E34" s="17"/>
      <c r="F34" s="20"/>
      <c r="G34" s="34"/>
    </row>
    <row r="35" spans="2:7" s="8" customFormat="1" ht="18.75">
      <c r="B35" s="6"/>
      <c r="C35" s="7"/>
      <c r="D35" s="27"/>
      <c r="E35" s="17"/>
      <c r="F35" s="20"/>
      <c r="G35" s="34"/>
    </row>
    <row r="36" spans="2:7" s="8" customFormat="1" ht="18.75">
      <c r="B36" s="6"/>
      <c r="C36" s="7"/>
      <c r="D36" s="27"/>
      <c r="E36" s="17"/>
      <c r="F36" s="20"/>
      <c r="G36" s="34"/>
    </row>
    <row r="37" spans="2:7" s="8" customFormat="1" ht="18.75">
      <c r="B37" s="6"/>
      <c r="C37" s="7"/>
      <c r="D37" s="27"/>
      <c r="E37" s="17"/>
      <c r="F37" s="20"/>
      <c r="G37" s="34"/>
    </row>
    <row r="38" spans="2:7" s="8" customFormat="1" ht="18.75">
      <c r="B38" s="6"/>
      <c r="C38" s="7"/>
      <c r="D38" s="27"/>
      <c r="E38" s="17"/>
      <c r="F38" s="20"/>
      <c r="G38" s="34"/>
    </row>
    <row r="39" spans="2:7" s="8" customFormat="1" ht="18.75">
      <c r="B39" s="6"/>
      <c r="C39" s="7"/>
      <c r="D39" s="27"/>
      <c r="E39" s="17"/>
      <c r="F39" s="20"/>
      <c r="G39" s="34"/>
    </row>
    <row r="40" spans="2:7" s="8" customFormat="1" ht="18.75">
      <c r="B40" s="6"/>
      <c r="C40" s="7"/>
      <c r="D40" s="27"/>
      <c r="E40" s="17"/>
      <c r="F40" s="20"/>
      <c r="G40" s="34"/>
    </row>
    <row r="41" spans="2:7" s="8" customFormat="1" ht="18.75">
      <c r="B41" s="6"/>
      <c r="C41" s="7"/>
      <c r="D41" s="27"/>
      <c r="E41" s="17"/>
      <c r="F41" s="20"/>
      <c r="G41" s="34"/>
    </row>
    <row r="42" spans="2:7" s="8" customFormat="1" ht="18.75">
      <c r="B42" s="6"/>
      <c r="C42" s="7"/>
      <c r="D42" s="27"/>
      <c r="E42" s="17"/>
      <c r="F42" s="20"/>
      <c r="G42" s="34"/>
    </row>
    <row r="43" spans="5:7" ht="12.75">
      <c r="E43" s="21"/>
      <c r="F43" s="22"/>
      <c r="G43" s="35"/>
    </row>
    <row r="44" spans="5:7" ht="12.75">
      <c r="E44" s="21"/>
      <c r="F44" s="22"/>
      <c r="G44" s="35"/>
    </row>
    <row r="45" spans="5:7" ht="12.75">
      <c r="E45" s="21"/>
      <c r="F45" s="22"/>
      <c r="G45" s="35"/>
    </row>
    <row r="46" spans="5:7" ht="12.75">
      <c r="E46" s="21"/>
      <c r="F46" s="22"/>
      <c r="G46" s="35"/>
    </row>
    <row r="47" spans="5:7" ht="12.75">
      <c r="E47" s="21"/>
      <c r="F47" s="22"/>
      <c r="G47" s="35"/>
    </row>
    <row r="48" spans="5:7" ht="12.75">
      <c r="E48" s="21"/>
      <c r="F48" s="22"/>
      <c r="G48" s="35"/>
    </row>
    <row r="49" spans="5:7" ht="12.75">
      <c r="E49" s="21"/>
      <c r="F49" s="22"/>
      <c r="G49" s="35"/>
    </row>
    <row r="50" spans="4:7" ht="12.75">
      <c r="D50" s="29"/>
      <c r="E50" s="29"/>
      <c r="F50" s="22"/>
      <c r="G50" s="35"/>
    </row>
    <row r="51" spans="4:7" ht="12.75">
      <c r="D51" s="29"/>
      <c r="E51" s="29"/>
      <c r="F51" s="22"/>
      <c r="G51" s="35"/>
    </row>
    <row r="52" spans="4:7" ht="12.75">
      <c r="D52" s="29"/>
      <c r="E52" s="29"/>
      <c r="F52" s="22"/>
      <c r="G52" s="35"/>
    </row>
    <row r="53" spans="4:7" ht="12.75">
      <c r="D53" s="29"/>
      <c r="E53" s="29"/>
      <c r="F53" s="22"/>
      <c r="G53" s="35"/>
    </row>
    <row r="54" spans="3:7" ht="12.75">
      <c r="C54" s="30"/>
      <c r="D54" s="31"/>
      <c r="E54" s="31"/>
      <c r="F54" s="22"/>
      <c r="G54" s="35"/>
    </row>
    <row r="55" spans="4:7" ht="12.75">
      <c r="D55" s="1"/>
      <c r="E55" s="1"/>
      <c r="F55" s="22"/>
      <c r="G55" s="35"/>
    </row>
    <row r="56" spans="4:6" ht="12.75">
      <c r="D56" s="32"/>
      <c r="E56" s="32"/>
      <c r="F56" s="22"/>
    </row>
    <row r="57" spans="4:6" ht="12.75">
      <c r="D57" s="32"/>
      <c r="E57" s="32"/>
      <c r="F57" s="22"/>
    </row>
    <row r="58" spans="4:6" ht="12.75">
      <c r="D58" s="31"/>
      <c r="E58" s="31"/>
      <c r="F58" s="22"/>
    </row>
    <row r="59" spans="4:5" ht="12.75">
      <c r="D59" s="32"/>
      <c r="E59" s="32"/>
    </row>
  </sheetData>
  <sheetProtection/>
  <mergeCells count="13">
    <mergeCell ref="B13:B14"/>
    <mergeCell ref="B2:G3"/>
    <mergeCell ref="B4:B6"/>
    <mergeCell ref="C4:C6"/>
    <mergeCell ref="D4:D6"/>
    <mergeCell ref="E4:E6"/>
    <mergeCell ref="F4:F6"/>
    <mergeCell ref="G4:G6"/>
    <mergeCell ref="E13:E14"/>
    <mergeCell ref="F13:F14"/>
    <mergeCell ref="G13:G14"/>
    <mergeCell ref="C13:C14"/>
    <mergeCell ref="D13:D14"/>
  </mergeCells>
  <printOptions/>
  <pageMargins left="0.75" right="0.75" top="0.2" bottom="0.22" header="0.2" footer="0.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C9" sqref="C9"/>
    </sheetView>
  </sheetViews>
  <sheetFormatPr defaultColWidth="9.140625" defaultRowHeight="12.75"/>
  <cols>
    <col min="3" max="3" width="20.8515625" style="0" customWidth="1"/>
    <col min="4" max="4" width="17.28125" style="0" customWidth="1"/>
    <col min="5" max="5" width="21.140625" style="0" customWidth="1"/>
    <col min="6" max="6" width="12.57421875" style="0" customWidth="1"/>
    <col min="7" max="7" width="16.140625" style="0" customWidth="1"/>
    <col min="11" max="11" width="13.28125" style="0" customWidth="1"/>
    <col min="13" max="13" width="10.7109375" style="0" customWidth="1"/>
  </cols>
  <sheetData>
    <row r="2" spans="2:7" ht="12.75">
      <c r="B2" s="1"/>
      <c r="C2" s="2"/>
      <c r="D2" s="28"/>
      <c r="F2" s="23"/>
      <c r="G2" s="1"/>
    </row>
    <row r="3" spans="2:7" ht="12.75">
      <c r="B3" s="108" t="s">
        <v>9</v>
      </c>
      <c r="C3" s="108"/>
      <c r="D3" s="108"/>
      <c r="E3" s="108"/>
      <c r="F3" s="108"/>
      <c r="G3" s="108"/>
    </row>
    <row r="4" spans="2:9" ht="18.75" thickBot="1">
      <c r="B4" s="109"/>
      <c r="C4" s="109"/>
      <c r="D4" s="109"/>
      <c r="E4" s="109"/>
      <c r="F4" s="109"/>
      <c r="G4" s="109"/>
      <c r="H4" s="11"/>
      <c r="I4" s="11"/>
    </row>
    <row r="5" spans="2:7" ht="12.75" customHeight="1">
      <c r="B5" s="110" t="s">
        <v>1</v>
      </c>
      <c r="C5" s="113" t="s">
        <v>0</v>
      </c>
      <c r="D5" s="116" t="s">
        <v>22</v>
      </c>
      <c r="E5" s="110" t="s">
        <v>3</v>
      </c>
      <c r="F5" s="119" t="s">
        <v>8</v>
      </c>
      <c r="G5" s="143" t="s">
        <v>14</v>
      </c>
    </row>
    <row r="6" spans="2:7" ht="12.75">
      <c r="B6" s="111"/>
      <c r="C6" s="114"/>
      <c r="D6" s="117"/>
      <c r="E6" s="111"/>
      <c r="F6" s="120"/>
      <c r="G6" s="144"/>
    </row>
    <row r="7" spans="2:7" ht="13.5" thickBot="1">
      <c r="B7" s="112"/>
      <c r="C7" s="115"/>
      <c r="D7" s="118"/>
      <c r="E7" s="112"/>
      <c r="F7" s="121"/>
      <c r="G7" s="145"/>
    </row>
    <row r="8" spans="2:7" ht="18.75" customHeight="1" thickBot="1">
      <c r="B8" s="85">
        <v>1</v>
      </c>
      <c r="C8" s="70" t="s">
        <v>23</v>
      </c>
      <c r="D8" s="82">
        <v>4906.08</v>
      </c>
      <c r="E8" s="39"/>
      <c r="F8" s="40"/>
      <c r="G8" s="130">
        <f>D12-D15</f>
        <v>5278.5</v>
      </c>
    </row>
    <row r="9" spans="2:7" ht="34.5" customHeight="1">
      <c r="B9" s="85">
        <v>2</v>
      </c>
      <c r="C9" s="55" t="s">
        <v>26</v>
      </c>
      <c r="D9" s="87" t="s">
        <v>21</v>
      </c>
      <c r="E9" s="72"/>
      <c r="F9" s="77"/>
      <c r="G9" s="131"/>
    </row>
    <row r="10" spans="2:7" ht="34.5" customHeight="1">
      <c r="B10" s="86"/>
      <c r="C10" s="55" t="s">
        <v>24</v>
      </c>
      <c r="D10" s="88">
        <v>3169.5</v>
      </c>
      <c r="E10" s="72"/>
      <c r="F10" s="77"/>
      <c r="G10" s="131"/>
    </row>
    <row r="11" spans="2:7" ht="33.75" customHeight="1" thickBot="1">
      <c r="B11" s="58"/>
      <c r="C11" s="92" t="s">
        <v>19</v>
      </c>
      <c r="D11" s="76">
        <v>10155.6</v>
      </c>
      <c r="E11" s="73"/>
      <c r="F11" s="78"/>
      <c r="G11" s="132"/>
    </row>
    <row r="12" spans="2:7" ht="33.75" customHeight="1" thickBot="1">
      <c r="B12" s="138" t="s">
        <v>2</v>
      </c>
      <c r="C12" s="139"/>
      <c r="D12" s="84">
        <f>D10+D11</f>
        <v>13325.1</v>
      </c>
      <c r="E12" s="89"/>
      <c r="F12" s="79"/>
      <c r="G12" s="136" t="s">
        <v>25</v>
      </c>
    </row>
    <row r="13" spans="2:7" ht="34.5" customHeight="1">
      <c r="B13" s="86">
        <v>3</v>
      </c>
      <c r="C13" s="55" t="s">
        <v>26</v>
      </c>
      <c r="D13" s="68" t="s">
        <v>16</v>
      </c>
      <c r="E13" s="73"/>
      <c r="F13" s="79"/>
      <c r="G13" s="137"/>
    </row>
    <row r="14" spans="2:7" ht="48.75" customHeight="1">
      <c r="B14" s="58"/>
      <c r="C14" s="59" t="s">
        <v>15</v>
      </c>
      <c r="D14" s="88">
        <v>0</v>
      </c>
      <c r="E14" s="75"/>
      <c r="F14" s="79"/>
      <c r="G14" s="133">
        <f>D8+D17-F17</f>
        <v>12952.68</v>
      </c>
    </row>
    <row r="15" spans="2:7" ht="12.75">
      <c r="B15" s="141"/>
      <c r="C15" s="122" t="s">
        <v>19</v>
      </c>
      <c r="D15" s="124">
        <v>8046.6</v>
      </c>
      <c r="E15" s="126"/>
      <c r="F15" s="128"/>
      <c r="G15" s="134"/>
    </row>
    <row r="16" spans="2:7" ht="19.5" customHeight="1" thickBot="1">
      <c r="B16" s="142"/>
      <c r="C16" s="123"/>
      <c r="D16" s="125"/>
      <c r="E16" s="127"/>
      <c r="F16" s="129"/>
      <c r="G16" s="134"/>
    </row>
    <row r="17" spans="2:9" ht="23.25" customHeight="1" thickBot="1">
      <c r="B17" s="140" t="s">
        <v>2</v>
      </c>
      <c r="C17" s="139"/>
      <c r="D17" s="84">
        <f>D14+D15</f>
        <v>8046.6</v>
      </c>
      <c r="E17" s="71" t="s">
        <v>2</v>
      </c>
      <c r="F17" s="83">
        <f>SUM(F9:F15)</f>
        <v>0</v>
      </c>
      <c r="G17" s="135"/>
      <c r="H17" s="4"/>
      <c r="I17" s="4"/>
    </row>
    <row r="18" spans="2:9" ht="18.75">
      <c r="B18" s="12"/>
      <c r="C18" s="13"/>
      <c r="D18" s="26"/>
      <c r="E18" s="16"/>
      <c r="F18" s="19"/>
      <c r="G18" s="33"/>
      <c r="H18" s="3"/>
      <c r="I18" s="3"/>
    </row>
    <row r="19" spans="2:9" ht="18">
      <c r="B19" s="48"/>
      <c r="C19" s="52" t="s">
        <v>11</v>
      </c>
      <c r="D19" s="53"/>
      <c r="E19" s="49"/>
      <c r="F19" s="50" t="s">
        <v>17</v>
      </c>
      <c r="G19" s="51"/>
      <c r="H19" s="52"/>
      <c r="I19" s="52"/>
    </row>
    <row r="20" spans="2:9" ht="18.75">
      <c r="B20" s="6"/>
      <c r="C20" s="7"/>
      <c r="D20" s="27"/>
      <c r="E20" s="17"/>
      <c r="F20" s="20"/>
      <c r="G20" s="34"/>
      <c r="H20" s="8"/>
      <c r="I20" s="8"/>
    </row>
    <row r="21" spans="2:9" ht="18.75">
      <c r="B21" s="6"/>
      <c r="C21" s="54" t="s">
        <v>12</v>
      </c>
      <c r="D21" s="27"/>
      <c r="E21" s="17"/>
      <c r="F21" s="20"/>
      <c r="G21" s="34"/>
      <c r="H21" s="8"/>
      <c r="I21" s="8"/>
    </row>
    <row r="22" spans="2:9" ht="18.75">
      <c r="B22" s="6"/>
      <c r="C22" s="54" t="s">
        <v>13</v>
      </c>
      <c r="D22" s="27"/>
      <c r="E22" s="17"/>
      <c r="F22" s="20"/>
      <c r="G22" s="34"/>
      <c r="H22" s="8"/>
      <c r="I22" s="8"/>
    </row>
    <row r="23" spans="2:9" ht="18.75">
      <c r="B23" s="6"/>
      <c r="C23" s="7"/>
      <c r="D23" s="27"/>
      <c r="E23" s="17"/>
      <c r="F23" s="20"/>
      <c r="G23" s="34"/>
      <c r="H23" s="8"/>
      <c r="I23" s="8"/>
    </row>
    <row r="24" spans="2:9" ht="18.75">
      <c r="B24" s="6"/>
      <c r="C24" s="7"/>
      <c r="D24" s="27"/>
      <c r="E24" s="17"/>
      <c r="F24" s="20"/>
      <c r="G24" s="34"/>
      <c r="H24" s="8"/>
      <c r="I24" s="8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C15:C16"/>
    <mergeCell ref="D15:D16"/>
    <mergeCell ref="E15:E16"/>
    <mergeCell ref="F15:F16"/>
    <mergeCell ref="G8:G11"/>
    <mergeCell ref="G14:G17"/>
    <mergeCell ref="G12:G13"/>
    <mergeCell ref="B12:C12"/>
    <mergeCell ref="B17:C17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0.421875" style="0" customWidth="1"/>
    <col min="3" max="3" width="21.57421875" style="0" customWidth="1"/>
    <col min="4" max="4" width="16.421875" style="0" customWidth="1"/>
    <col min="5" max="5" width="23.421875" style="0" customWidth="1"/>
    <col min="6" max="6" width="13.28125" style="0" customWidth="1"/>
    <col min="7" max="7" width="15.7109375" style="0" customWidth="1"/>
    <col min="11" max="11" width="10.8515625" style="0" customWidth="1"/>
  </cols>
  <sheetData>
    <row r="2" spans="2:7" ht="12.75">
      <c r="B2" s="1"/>
      <c r="C2" s="2"/>
      <c r="D2" s="28"/>
      <c r="F2" s="23"/>
      <c r="G2" s="1"/>
    </row>
    <row r="3" spans="2:7" ht="12.75">
      <c r="B3" s="108" t="s">
        <v>9</v>
      </c>
      <c r="C3" s="108"/>
      <c r="D3" s="108"/>
      <c r="E3" s="108"/>
      <c r="F3" s="108"/>
      <c r="G3" s="108"/>
    </row>
    <row r="4" spans="2:7" ht="13.5" thickBot="1">
      <c r="B4" s="109"/>
      <c r="C4" s="109"/>
      <c r="D4" s="109"/>
      <c r="E4" s="109"/>
      <c r="F4" s="109"/>
      <c r="G4" s="109"/>
    </row>
    <row r="5" spans="2:7" ht="12.75">
      <c r="B5" s="110" t="s">
        <v>1</v>
      </c>
      <c r="C5" s="113" t="s">
        <v>0</v>
      </c>
      <c r="D5" s="116" t="s">
        <v>22</v>
      </c>
      <c r="E5" s="110" t="s">
        <v>3</v>
      </c>
      <c r="F5" s="119" t="s">
        <v>8</v>
      </c>
      <c r="G5" s="143" t="s">
        <v>14</v>
      </c>
    </row>
    <row r="6" spans="2:7" ht="12.75">
      <c r="B6" s="111"/>
      <c r="C6" s="114"/>
      <c r="D6" s="117"/>
      <c r="E6" s="111"/>
      <c r="F6" s="120"/>
      <c r="G6" s="144"/>
    </row>
    <row r="7" spans="2:7" ht="13.5" thickBot="1">
      <c r="B7" s="112"/>
      <c r="C7" s="115"/>
      <c r="D7" s="118"/>
      <c r="E7" s="112"/>
      <c r="F7" s="121"/>
      <c r="G7" s="145"/>
    </row>
    <row r="8" spans="2:7" ht="21" customHeight="1" thickBot="1">
      <c r="B8" s="85">
        <v>1</v>
      </c>
      <c r="C8" s="70" t="s">
        <v>23</v>
      </c>
      <c r="D8" s="82">
        <v>16755.61</v>
      </c>
      <c r="E8" s="39"/>
      <c r="F8" s="40"/>
      <c r="G8" s="130">
        <f>D12-D15</f>
        <v>2885.3999999999996</v>
      </c>
    </row>
    <row r="9" spans="2:7" ht="27" customHeight="1">
      <c r="B9" s="85">
        <v>2</v>
      </c>
      <c r="C9" s="55" t="s">
        <v>27</v>
      </c>
      <c r="D9" s="87" t="s">
        <v>21</v>
      </c>
      <c r="E9" s="72"/>
      <c r="F9" s="77"/>
      <c r="G9" s="131"/>
    </row>
    <row r="10" spans="2:7" ht="29.25" customHeight="1">
      <c r="B10" s="86"/>
      <c r="C10" s="55" t="s">
        <v>24</v>
      </c>
      <c r="D10" s="88">
        <v>2153.99</v>
      </c>
      <c r="E10" s="72"/>
      <c r="F10" s="77"/>
      <c r="G10" s="131"/>
    </row>
    <row r="11" spans="2:7" ht="30" customHeight="1" thickBot="1">
      <c r="B11" s="58"/>
      <c r="C11" s="92" t="s">
        <v>19</v>
      </c>
      <c r="D11" s="76">
        <v>11340</v>
      </c>
      <c r="E11" s="73"/>
      <c r="F11" s="78"/>
      <c r="G11" s="132"/>
    </row>
    <row r="12" spans="2:7" ht="23.25" customHeight="1" thickBot="1">
      <c r="B12" s="138" t="s">
        <v>2</v>
      </c>
      <c r="C12" s="139"/>
      <c r="D12" s="81">
        <f>D10+D11</f>
        <v>13493.99</v>
      </c>
      <c r="E12" s="74"/>
      <c r="F12" s="79"/>
      <c r="G12" s="136" t="s">
        <v>25</v>
      </c>
    </row>
    <row r="13" spans="2:7" ht="27.75" customHeight="1">
      <c r="B13" s="86">
        <v>3</v>
      </c>
      <c r="C13" s="55" t="s">
        <v>27</v>
      </c>
      <c r="D13" s="68" t="s">
        <v>16</v>
      </c>
      <c r="E13" s="73"/>
      <c r="F13" s="79"/>
      <c r="G13" s="137"/>
    </row>
    <row r="14" spans="2:7" ht="45.75" customHeight="1">
      <c r="B14" s="58"/>
      <c r="C14" s="59" t="s">
        <v>15</v>
      </c>
      <c r="D14" s="80">
        <v>0</v>
      </c>
      <c r="E14" s="75"/>
      <c r="F14" s="79"/>
      <c r="G14" s="133">
        <f>D8+D17-F17</f>
        <v>27364.2</v>
      </c>
    </row>
    <row r="15" spans="2:7" ht="12.75">
      <c r="B15" s="141"/>
      <c r="C15" s="122" t="s">
        <v>19</v>
      </c>
      <c r="D15" s="124">
        <v>10608.59</v>
      </c>
      <c r="E15" s="126"/>
      <c r="F15" s="128"/>
      <c r="G15" s="134"/>
    </row>
    <row r="16" spans="2:7" ht="20.25" customHeight="1" thickBot="1">
      <c r="B16" s="142"/>
      <c r="C16" s="123"/>
      <c r="D16" s="125"/>
      <c r="E16" s="127"/>
      <c r="F16" s="129"/>
      <c r="G16" s="134"/>
    </row>
    <row r="17" spans="2:7" ht="30.75" customHeight="1" thickBot="1">
      <c r="B17" s="140" t="s">
        <v>2</v>
      </c>
      <c r="C17" s="139"/>
      <c r="D17" s="84">
        <f>D14+D15</f>
        <v>10608.59</v>
      </c>
      <c r="E17" s="71" t="s">
        <v>2</v>
      </c>
      <c r="F17" s="83">
        <f>SUM(F9:F15)</f>
        <v>0</v>
      </c>
      <c r="G17" s="135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7.00390625" style="0" customWidth="1"/>
    <col min="3" max="3" width="17.7109375" style="0" customWidth="1"/>
    <col min="4" max="4" width="17.57421875" style="0" customWidth="1"/>
    <col min="5" max="5" width="28.28125" style="0" customWidth="1"/>
    <col min="6" max="6" width="13.8515625" style="0" customWidth="1"/>
    <col min="7" max="7" width="18.140625" style="0" customWidth="1"/>
    <col min="10" max="10" width="11.57421875" style="0" customWidth="1"/>
  </cols>
  <sheetData>
    <row r="2" spans="2:7" ht="12.75">
      <c r="B2" s="108" t="s">
        <v>9</v>
      </c>
      <c r="C2" s="108"/>
      <c r="D2" s="108"/>
      <c r="E2" s="108"/>
      <c r="F2" s="108"/>
      <c r="G2" s="108"/>
    </row>
    <row r="3" spans="2:7" ht="13.5" thickBot="1">
      <c r="B3" s="109"/>
      <c r="C3" s="109"/>
      <c r="D3" s="109"/>
      <c r="E3" s="109"/>
      <c r="F3" s="109"/>
      <c r="G3" s="109"/>
    </row>
    <row r="4" spans="2:7" ht="12.75">
      <c r="B4" s="110" t="s">
        <v>1</v>
      </c>
      <c r="C4" s="113" t="s">
        <v>0</v>
      </c>
      <c r="D4" s="116" t="s">
        <v>22</v>
      </c>
      <c r="E4" s="110" t="s">
        <v>3</v>
      </c>
      <c r="F4" s="119" t="s">
        <v>8</v>
      </c>
      <c r="G4" s="143" t="s">
        <v>14</v>
      </c>
    </row>
    <row r="5" spans="2:7" ht="12.75">
      <c r="B5" s="111"/>
      <c r="C5" s="114"/>
      <c r="D5" s="117"/>
      <c r="E5" s="111"/>
      <c r="F5" s="120"/>
      <c r="G5" s="144"/>
    </row>
    <row r="6" spans="2:7" ht="13.5" thickBot="1">
      <c r="B6" s="112"/>
      <c r="C6" s="115"/>
      <c r="D6" s="118"/>
      <c r="E6" s="112"/>
      <c r="F6" s="121"/>
      <c r="G6" s="145"/>
    </row>
    <row r="7" spans="2:7" ht="15.75" thickBot="1">
      <c r="B7" s="85">
        <v>1</v>
      </c>
      <c r="C7" s="70" t="s">
        <v>23</v>
      </c>
      <c r="D7" s="82">
        <v>17319.1</v>
      </c>
      <c r="E7" s="39"/>
      <c r="F7" s="40"/>
      <c r="G7" s="130">
        <f>D11-D14</f>
        <v>2314.040000000001</v>
      </c>
    </row>
    <row r="8" spans="2:7" ht="31.5" customHeight="1">
      <c r="B8" s="85">
        <v>2</v>
      </c>
      <c r="C8" s="55" t="s">
        <v>28</v>
      </c>
      <c r="D8" s="87" t="s">
        <v>21</v>
      </c>
      <c r="E8" s="90"/>
      <c r="F8" s="77"/>
      <c r="G8" s="131"/>
    </row>
    <row r="9" spans="2:7" ht="34.5" customHeight="1">
      <c r="B9" s="86"/>
      <c r="C9" s="55" t="s">
        <v>24</v>
      </c>
      <c r="D9" s="88">
        <v>1941.8</v>
      </c>
      <c r="E9" s="90"/>
      <c r="F9" s="77"/>
      <c r="G9" s="131"/>
    </row>
    <row r="10" spans="2:7" ht="27.75" customHeight="1" thickBot="1">
      <c r="B10" s="58"/>
      <c r="C10" s="92" t="s">
        <v>19</v>
      </c>
      <c r="D10" s="76">
        <v>11545.2</v>
      </c>
      <c r="E10" s="91"/>
      <c r="F10" s="78"/>
      <c r="G10" s="132"/>
    </row>
    <row r="11" spans="2:7" ht="31.5" customHeight="1" thickBot="1">
      <c r="B11" s="138" t="s">
        <v>2</v>
      </c>
      <c r="C11" s="139"/>
      <c r="D11" s="81">
        <f>D9+D10</f>
        <v>13487</v>
      </c>
      <c r="E11" s="91"/>
      <c r="F11" s="79"/>
      <c r="G11" s="136" t="s">
        <v>25</v>
      </c>
    </row>
    <row r="12" spans="2:7" ht="35.25" customHeight="1">
      <c r="B12" s="86">
        <v>3</v>
      </c>
      <c r="C12" s="55" t="s">
        <v>28</v>
      </c>
      <c r="D12" s="68" t="s">
        <v>16</v>
      </c>
      <c r="E12" s="91"/>
      <c r="F12" s="79"/>
      <c r="G12" s="137"/>
    </row>
    <row r="13" spans="2:7" ht="38.25">
      <c r="B13" s="58"/>
      <c r="C13" s="59" t="s">
        <v>15</v>
      </c>
      <c r="D13" s="80">
        <v>0</v>
      </c>
      <c r="E13" s="91"/>
      <c r="F13" s="79"/>
      <c r="G13" s="133">
        <f>D7+D16-F16</f>
        <v>28492.059999999998</v>
      </c>
    </row>
    <row r="14" spans="2:7" ht="12.75">
      <c r="B14" s="141"/>
      <c r="C14" s="122" t="s">
        <v>19</v>
      </c>
      <c r="D14" s="124">
        <v>11172.96</v>
      </c>
      <c r="E14" s="146"/>
      <c r="F14" s="128"/>
      <c r="G14" s="134"/>
    </row>
    <row r="15" spans="2:7" ht="13.5" thickBot="1">
      <c r="B15" s="142"/>
      <c r="C15" s="123"/>
      <c r="D15" s="125"/>
      <c r="E15" s="147"/>
      <c r="F15" s="129"/>
      <c r="G15" s="134"/>
    </row>
    <row r="16" spans="2:7" ht="25.5" customHeight="1" thickBot="1">
      <c r="B16" s="140" t="s">
        <v>2</v>
      </c>
      <c r="C16" s="139"/>
      <c r="D16" s="84">
        <f>D13+D14</f>
        <v>11172.96</v>
      </c>
      <c r="E16" s="71" t="s">
        <v>2</v>
      </c>
      <c r="F16" s="83">
        <f>SUM(F8:F14)</f>
        <v>0</v>
      </c>
      <c r="G16" s="135"/>
    </row>
    <row r="17" spans="2:7" ht="18.75">
      <c r="B17" s="12"/>
      <c r="C17" s="13"/>
      <c r="D17" s="26"/>
      <c r="E17" s="16"/>
      <c r="F17" s="19"/>
      <c r="G17" s="33"/>
    </row>
    <row r="18" spans="2:7" ht="18">
      <c r="B18" s="48"/>
      <c r="C18" s="52" t="s">
        <v>11</v>
      </c>
      <c r="D18" s="53"/>
      <c r="E18" s="49"/>
      <c r="F18" s="50" t="s">
        <v>17</v>
      </c>
      <c r="G18" s="51"/>
    </row>
    <row r="19" spans="2:7" ht="18.75">
      <c r="B19" s="6"/>
      <c r="C19" s="7"/>
      <c r="D19" s="27"/>
      <c r="E19" s="17"/>
      <c r="F19" s="20"/>
      <c r="G19" s="34"/>
    </row>
    <row r="20" spans="2:7" ht="18.75">
      <c r="B20" s="6"/>
      <c r="C20" s="54" t="s">
        <v>12</v>
      </c>
      <c r="D20" s="27"/>
      <c r="E20" s="17"/>
      <c r="F20" s="20"/>
      <c r="G20" s="34"/>
    </row>
    <row r="21" spans="2:7" ht="18.75">
      <c r="B21" s="6"/>
      <c r="C21" s="54" t="s">
        <v>13</v>
      </c>
      <c r="D21" s="27"/>
      <c r="E21" s="17"/>
      <c r="F21" s="20"/>
      <c r="G21" s="34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4">
      <selection activeCell="C9" sqref="C9"/>
    </sheetView>
  </sheetViews>
  <sheetFormatPr defaultColWidth="9.140625" defaultRowHeight="12.75"/>
  <cols>
    <col min="3" max="3" width="17.57421875" style="0" customWidth="1"/>
    <col min="4" max="4" width="15.57421875" style="0" customWidth="1"/>
    <col min="5" max="5" width="24.8515625" style="0" customWidth="1"/>
    <col min="6" max="6" width="12.7109375" style="0" customWidth="1"/>
    <col min="7" max="7" width="16.00390625" style="0" customWidth="1"/>
  </cols>
  <sheetData>
    <row r="3" spans="2:7" ht="12.75">
      <c r="B3" s="108" t="s">
        <v>9</v>
      </c>
      <c r="C3" s="108"/>
      <c r="D3" s="108"/>
      <c r="E3" s="108"/>
      <c r="F3" s="108"/>
      <c r="G3" s="108"/>
    </row>
    <row r="4" spans="2:7" ht="13.5" thickBot="1">
      <c r="B4" s="109"/>
      <c r="C4" s="109"/>
      <c r="D4" s="109"/>
      <c r="E4" s="109"/>
      <c r="F4" s="109"/>
      <c r="G4" s="109"/>
    </row>
    <row r="5" spans="2:7" ht="12.75">
      <c r="B5" s="110" t="s">
        <v>1</v>
      </c>
      <c r="C5" s="113" t="s">
        <v>0</v>
      </c>
      <c r="D5" s="116" t="s">
        <v>22</v>
      </c>
      <c r="E5" s="110" t="s">
        <v>3</v>
      </c>
      <c r="F5" s="119" t="s">
        <v>8</v>
      </c>
      <c r="G5" s="143" t="s">
        <v>14</v>
      </c>
    </row>
    <row r="6" spans="2:7" ht="12.75">
      <c r="B6" s="111"/>
      <c r="C6" s="114"/>
      <c r="D6" s="117"/>
      <c r="E6" s="111"/>
      <c r="F6" s="120"/>
      <c r="G6" s="144"/>
    </row>
    <row r="7" spans="2:7" ht="13.5" thickBot="1">
      <c r="B7" s="112"/>
      <c r="C7" s="115"/>
      <c r="D7" s="118"/>
      <c r="E7" s="112"/>
      <c r="F7" s="121"/>
      <c r="G7" s="145"/>
    </row>
    <row r="8" spans="2:7" ht="15.75" thickBot="1">
      <c r="B8" s="85">
        <v>1</v>
      </c>
      <c r="C8" s="70" t="s">
        <v>23</v>
      </c>
      <c r="D8" s="82">
        <v>16587.75</v>
      </c>
      <c r="E8" s="39"/>
      <c r="F8" s="40"/>
      <c r="G8" s="130">
        <f>D12-D15</f>
        <v>2050.5</v>
      </c>
    </row>
    <row r="9" spans="2:7" ht="30.75" customHeight="1">
      <c r="B9" s="85">
        <v>2</v>
      </c>
      <c r="C9" s="55" t="s">
        <v>29</v>
      </c>
      <c r="D9" s="87" t="s">
        <v>21</v>
      </c>
      <c r="E9" s="90" t="s">
        <v>30</v>
      </c>
      <c r="F9" s="77">
        <v>10327.73</v>
      </c>
      <c r="G9" s="131"/>
    </row>
    <row r="10" spans="2:7" ht="33.75" customHeight="1">
      <c r="B10" s="86"/>
      <c r="C10" s="55" t="s">
        <v>24</v>
      </c>
      <c r="D10" s="88">
        <v>1824.15</v>
      </c>
      <c r="E10" s="90"/>
      <c r="F10" s="77"/>
      <c r="G10" s="131"/>
    </row>
    <row r="11" spans="2:7" ht="36" customHeight="1" thickBot="1">
      <c r="B11" s="58"/>
      <c r="C11" s="92" t="s">
        <v>19</v>
      </c>
      <c r="D11" s="76">
        <v>11115</v>
      </c>
      <c r="E11" s="91"/>
      <c r="F11" s="78"/>
      <c r="G11" s="132"/>
    </row>
    <row r="12" spans="2:7" ht="27" customHeight="1" thickBot="1">
      <c r="B12" s="138" t="s">
        <v>2</v>
      </c>
      <c r="C12" s="139"/>
      <c r="D12" s="81">
        <f>D10+D11</f>
        <v>12939.15</v>
      </c>
      <c r="E12" s="91"/>
      <c r="F12" s="79"/>
      <c r="G12" s="136" t="s">
        <v>25</v>
      </c>
    </row>
    <row r="13" spans="2:7" ht="24.75" customHeight="1">
      <c r="B13" s="86">
        <v>3</v>
      </c>
      <c r="C13" s="55" t="s">
        <v>29</v>
      </c>
      <c r="D13" s="68" t="s">
        <v>16</v>
      </c>
      <c r="E13" s="91"/>
      <c r="F13" s="79"/>
      <c r="G13" s="137"/>
    </row>
    <row r="14" spans="2:7" ht="39.75" customHeight="1">
      <c r="B14" s="58"/>
      <c r="C14" s="59" t="s">
        <v>15</v>
      </c>
      <c r="D14" s="80">
        <v>0</v>
      </c>
      <c r="E14" s="91"/>
      <c r="F14" s="79"/>
      <c r="G14" s="133">
        <f>D8+D17-F17</f>
        <v>17148.670000000002</v>
      </c>
    </row>
    <row r="15" spans="2:7" ht="12.75">
      <c r="B15" s="141"/>
      <c r="C15" s="122" t="s">
        <v>19</v>
      </c>
      <c r="D15" s="124">
        <v>10888.65</v>
      </c>
      <c r="E15" s="146"/>
      <c r="F15" s="128"/>
      <c r="G15" s="134"/>
    </row>
    <row r="16" spans="2:7" ht="22.5" customHeight="1" thickBot="1">
      <c r="B16" s="142"/>
      <c r="C16" s="123"/>
      <c r="D16" s="125"/>
      <c r="E16" s="147"/>
      <c r="F16" s="129"/>
      <c r="G16" s="134"/>
    </row>
    <row r="17" spans="2:7" ht="27.75" customHeight="1" thickBot="1">
      <c r="B17" s="140" t="s">
        <v>2</v>
      </c>
      <c r="C17" s="139"/>
      <c r="D17" s="84">
        <f>D14+D15</f>
        <v>10888.65</v>
      </c>
      <c r="E17" s="71" t="s">
        <v>2</v>
      </c>
      <c r="F17" s="83">
        <f>SUM(F9:F15)</f>
        <v>10327.73</v>
      </c>
      <c r="G17" s="135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7">
    <mergeCell ref="G8:G11"/>
    <mergeCell ref="B12:C12"/>
    <mergeCell ref="G12:G13"/>
    <mergeCell ref="B3:G4"/>
    <mergeCell ref="B5:B7"/>
    <mergeCell ref="C5:C7"/>
    <mergeCell ref="D5:D7"/>
    <mergeCell ref="E5:E7"/>
    <mergeCell ref="F5:F7"/>
    <mergeCell ref="G5:G7"/>
    <mergeCell ref="B17:C17"/>
    <mergeCell ref="G14:G17"/>
    <mergeCell ref="B15:B16"/>
    <mergeCell ref="C15:C16"/>
    <mergeCell ref="D15:D16"/>
    <mergeCell ref="E15:E16"/>
    <mergeCell ref="F15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C9" sqref="C9"/>
    </sheetView>
  </sheetViews>
  <sheetFormatPr defaultColWidth="9.140625" defaultRowHeight="12.75"/>
  <cols>
    <col min="3" max="3" width="21.28125" style="0" customWidth="1"/>
    <col min="4" max="4" width="16.140625" style="0" customWidth="1"/>
    <col min="5" max="5" width="21.8515625" style="0" customWidth="1"/>
    <col min="6" max="6" width="12.421875" style="0" customWidth="1"/>
    <col min="7" max="7" width="15.57421875" style="0" customWidth="1"/>
  </cols>
  <sheetData>
    <row r="3" spans="2:7" ht="12.75">
      <c r="B3" s="108" t="s">
        <v>9</v>
      </c>
      <c r="C3" s="108"/>
      <c r="D3" s="108"/>
      <c r="E3" s="108"/>
      <c r="F3" s="108"/>
      <c r="G3" s="108"/>
    </row>
    <row r="4" spans="2:7" ht="13.5" thickBot="1">
      <c r="B4" s="109"/>
      <c r="C4" s="109"/>
      <c r="D4" s="109"/>
      <c r="E4" s="109"/>
      <c r="F4" s="109"/>
      <c r="G4" s="109"/>
    </row>
    <row r="5" spans="2:7" ht="12.75">
      <c r="B5" s="110" t="s">
        <v>1</v>
      </c>
      <c r="C5" s="113" t="s">
        <v>0</v>
      </c>
      <c r="D5" s="116" t="s">
        <v>22</v>
      </c>
      <c r="E5" s="110" t="s">
        <v>3</v>
      </c>
      <c r="F5" s="119" t="s">
        <v>8</v>
      </c>
      <c r="G5" s="143" t="s">
        <v>14</v>
      </c>
    </row>
    <row r="6" spans="2:7" ht="12.75">
      <c r="B6" s="111"/>
      <c r="C6" s="114"/>
      <c r="D6" s="117"/>
      <c r="E6" s="111"/>
      <c r="F6" s="120"/>
      <c r="G6" s="144"/>
    </row>
    <row r="7" spans="2:7" ht="13.5" thickBot="1">
      <c r="B7" s="112"/>
      <c r="C7" s="115"/>
      <c r="D7" s="118"/>
      <c r="E7" s="112"/>
      <c r="F7" s="121"/>
      <c r="G7" s="145"/>
    </row>
    <row r="8" spans="2:7" ht="15.75" thickBot="1">
      <c r="B8" s="85">
        <v>1</v>
      </c>
      <c r="C8" s="70" t="s">
        <v>23</v>
      </c>
      <c r="D8" s="82">
        <v>13487.41</v>
      </c>
      <c r="E8" s="39"/>
      <c r="F8" s="40"/>
      <c r="G8" s="130">
        <f>D12-D15</f>
        <v>8169.279999999999</v>
      </c>
    </row>
    <row r="9" spans="2:7" ht="18.75">
      <c r="B9" s="85">
        <v>2</v>
      </c>
      <c r="C9" s="55" t="s">
        <v>31</v>
      </c>
      <c r="D9" s="87" t="s">
        <v>21</v>
      </c>
      <c r="E9" s="90"/>
      <c r="F9" s="77"/>
      <c r="G9" s="131"/>
    </row>
    <row r="10" spans="2:7" ht="27.75" customHeight="1">
      <c r="B10" s="86"/>
      <c r="C10" s="55" t="s">
        <v>24</v>
      </c>
      <c r="D10" s="88">
        <v>5265.59</v>
      </c>
      <c r="E10" s="90"/>
      <c r="F10" s="77"/>
      <c r="G10" s="131"/>
    </row>
    <row r="11" spans="2:7" ht="28.5" customHeight="1" thickBot="1">
      <c r="B11" s="58"/>
      <c r="C11" s="92" t="s">
        <v>19</v>
      </c>
      <c r="D11" s="76">
        <v>11233.8</v>
      </c>
      <c r="E11" s="91"/>
      <c r="F11" s="78"/>
      <c r="G11" s="132"/>
    </row>
    <row r="12" spans="2:7" ht="30.75" customHeight="1" thickBot="1">
      <c r="B12" s="138" t="s">
        <v>2</v>
      </c>
      <c r="C12" s="139"/>
      <c r="D12" s="81">
        <f>D10+D11</f>
        <v>16499.39</v>
      </c>
      <c r="E12" s="91"/>
      <c r="F12" s="79"/>
      <c r="G12" s="136" t="s">
        <v>25</v>
      </c>
    </row>
    <row r="13" spans="2:7" ht="32.25" customHeight="1">
      <c r="B13" s="86">
        <v>3</v>
      </c>
      <c r="C13" s="55" t="s">
        <v>31</v>
      </c>
      <c r="D13" s="68" t="s">
        <v>16</v>
      </c>
      <c r="E13" s="91"/>
      <c r="F13" s="79"/>
      <c r="G13" s="137"/>
    </row>
    <row r="14" spans="2:7" ht="39.75" customHeight="1">
      <c r="B14" s="58"/>
      <c r="C14" s="59" t="s">
        <v>15</v>
      </c>
      <c r="D14" s="80">
        <v>0</v>
      </c>
      <c r="E14" s="91"/>
      <c r="F14" s="79"/>
      <c r="G14" s="133">
        <f>D8+D17-F17</f>
        <v>21817.52</v>
      </c>
    </row>
    <row r="15" spans="2:7" ht="12.75">
      <c r="B15" s="141"/>
      <c r="C15" s="122" t="s">
        <v>19</v>
      </c>
      <c r="D15" s="124">
        <v>8330.11</v>
      </c>
      <c r="E15" s="146"/>
      <c r="F15" s="128"/>
      <c r="G15" s="134"/>
    </row>
    <row r="16" spans="2:7" ht="13.5" thickBot="1">
      <c r="B16" s="142"/>
      <c r="C16" s="123"/>
      <c r="D16" s="125"/>
      <c r="E16" s="147"/>
      <c r="F16" s="129"/>
      <c r="G16" s="134"/>
    </row>
    <row r="17" spans="2:7" ht="27.75" customHeight="1" thickBot="1">
      <c r="B17" s="140" t="s">
        <v>2</v>
      </c>
      <c r="C17" s="139"/>
      <c r="D17" s="84">
        <f>D14+D15</f>
        <v>8330.11</v>
      </c>
      <c r="E17" s="71" t="s">
        <v>2</v>
      </c>
      <c r="F17" s="83">
        <f>SUM(F9:F15)</f>
        <v>0</v>
      </c>
      <c r="G17" s="135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3:J22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3" max="3" width="18.28125" style="0" customWidth="1"/>
    <col min="4" max="4" width="16.57421875" style="0" customWidth="1"/>
    <col min="5" max="5" width="22.8515625" style="0" customWidth="1"/>
    <col min="6" max="6" width="14.28125" style="0" customWidth="1"/>
    <col min="7" max="7" width="16.57421875" style="0" customWidth="1"/>
  </cols>
  <sheetData>
    <row r="2" ht="12.75" customHeight="1"/>
    <row r="3" spans="2:7" ht="12.75" customHeight="1">
      <c r="B3" s="108" t="s">
        <v>9</v>
      </c>
      <c r="C3" s="108"/>
      <c r="D3" s="108"/>
      <c r="E3" s="108"/>
      <c r="F3" s="108"/>
      <c r="G3" s="108"/>
    </row>
    <row r="4" spans="2:7" ht="13.5" customHeight="1" thickBot="1">
      <c r="B4" s="164"/>
      <c r="C4" s="164"/>
      <c r="D4" s="164"/>
      <c r="E4" s="164"/>
      <c r="F4" s="164"/>
      <c r="G4" s="164"/>
    </row>
    <row r="5" spans="2:7" ht="12.75" customHeight="1">
      <c r="B5" s="110" t="s">
        <v>1</v>
      </c>
      <c r="C5" s="113" t="s">
        <v>0</v>
      </c>
      <c r="D5" s="116" t="s">
        <v>22</v>
      </c>
      <c r="E5" s="110" t="s">
        <v>3</v>
      </c>
      <c r="F5" s="119" t="s">
        <v>8</v>
      </c>
      <c r="G5" s="143" t="s">
        <v>14</v>
      </c>
    </row>
    <row r="6" spans="2:7" ht="12.75">
      <c r="B6" s="111"/>
      <c r="C6" s="114"/>
      <c r="D6" s="165"/>
      <c r="E6" s="111"/>
      <c r="F6" s="120"/>
      <c r="G6" s="144"/>
    </row>
    <row r="7" spans="2:7" ht="15.75" customHeight="1" thickBot="1">
      <c r="B7" s="112"/>
      <c r="C7" s="115"/>
      <c r="D7" s="166"/>
      <c r="E7" s="112"/>
      <c r="F7" s="121"/>
      <c r="G7" s="145"/>
    </row>
    <row r="8" spans="2:7" ht="15.75" customHeight="1" thickBot="1">
      <c r="B8" s="85">
        <v>1</v>
      </c>
      <c r="C8" s="70" t="s">
        <v>23</v>
      </c>
      <c r="D8" s="82">
        <v>13939.2</v>
      </c>
      <c r="E8" s="39"/>
      <c r="F8" s="40"/>
      <c r="G8" s="130">
        <f>D12-D15</f>
        <v>33857.740000000005</v>
      </c>
    </row>
    <row r="9" spans="2:7" ht="28.5" customHeight="1">
      <c r="B9" s="85">
        <v>2</v>
      </c>
      <c r="C9" s="55" t="s">
        <v>32</v>
      </c>
      <c r="D9" s="87" t="s">
        <v>21</v>
      </c>
      <c r="E9" s="90"/>
      <c r="F9" s="77"/>
      <c r="G9" s="149"/>
    </row>
    <row r="10" spans="2:7" ht="27.75" customHeight="1">
      <c r="B10" s="86"/>
      <c r="C10" s="167" t="s">
        <v>24</v>
      </c>
      <c r="D10" s="88">
        <v>21336.8</v>
      </c>
      <c r="E10" s="90"/>
      <c r="F10" s="77"/>
      <c r="G10" s="149"/>
    </row>
    <row r="11" spans="2:7" ht="31.5" customHeight="1" thickBot="1">
      <c r="B11" s="58"/>
      <c r="C11" s="92" t="s">
        <v>19</v>
      </c>
      <c r="D11" s="76">
        <v>21112</v>
      </c>
      <c r="E11" s="91"/>
      <c r="F11" s="78"/>
      <c r="G11" s="150"/>
    </row>
    <row r="12" spans="2:7" ht="27" customHeight="1" thickBot="1">
      <c r="B12" s="138" t="s">
        <v>2</v>
      </c>
      <c r="C12" s="151"/>
      <c r="D12" s="81">
        <f>D10+D11</f>
        <v>42448.8</v>
      </c>
      <c r="E12" s="91"/>
      <c r="F12" s="79"/>
      <c r="G12" s="152" t="s">
        <v>25</v>
      </c>
    </row>
    <row r="13" spans="2:7" ht="24" customHeight="1">
      <c r="B13" s="86">
        <v>3</v>
      </c>
      <c r="C13" s="55" t="s">
        <v>32</v>
      </c>
      <c r="D13" s="68" t="s">
        <v>16</v>
      </c>
      <c r="E13" s="91"/>
      <c r="F13" s="79"/>
      <c r="G13" s="153"/>
    </row>
    <row r="14" spans="2:7" ht="42.75" customHeight="1">
      <c r="B14" s="58"/>
      <c r="C14" s="59" t="s">
        <v>15</v>
      </c>
      <c r="D14" s="80">
        <v>0</v>
      </c>
      <c r="E14" s="91"/>
      <c r="F14" s="79"/>
      <c r="G14" s="133">
        <f>D8+D17-F17</f>
        <v>22530.260000000002</v>
      </c>
    </row>
    <row r="15" spans="2:10" ht="12.75" customHeight="1">
      <c r="B15" s="141"/>
      <c r="C15" s="157" t="s">
        <v>19</v>
      </c>
      <c r="D15" s="159">
        <v>8591.06</v>
      </c>
      <c r="E15" s="146"/>
      <c r="F15" s="128"/>
      <c r="G15" s="154"/>
      <c r="J15" s="148"/>
    </row>
    <row r="16" spans="2:10" ht="13.5" customHeight="1" thickBot="1">
      <c r="B16" s="156"/>
      <c r="C16" s="158"/>
      <c r="D16" s="160"/>
      <c r="E16" s="161"/>
      <c r="F16" s="162"/>
      <c r="G16" s="154"/>
      <c r="J16" s="148"/>
    </row>
    <row r="17" spans="2:7" ht="27.75" customHeight="1" thickBot="1">
      <c r="B17" s="140" t="s">
        <v>2</v>
      </c>
      <c r="C17" s="163"/>
      <c r="D17" s="84">
        <f>D14+D15</f>
        <v>8591.06</v>
      </c>
      <c r="E17" s="71" t="s">
        <v>2</v>
      </c>
      <c r="F17" s="83">
        <f>SUM(F9:F15)</f>
        <v>0</v>
      </c>
      <c r="G17" s="155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8">
    <mergeCell ref="B17:C17"/>
    <mergeCell ref="B3:G4"/>
    <mergeCell ref="B5:B7"/>
    <mergeCell ref="C5:C7"/>
    <mergeCell ref="D5:D7"/>
    <mergeCell ref="E5:E7"/>
    <mergeCell ref="F5:F7"/>
    <mergeCell ref="G5:G7"/>
    <mergeCell ref="J15:J16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кет</cp:lastModifiedBy>
  <cp:lastPrinted>2015-08-06T11:02:38Z</cp:lastPrinted>
  <dcterms:created xsi:type="dcterms:W3CDTF">1996-10-08T23:32:33Z</dcterms:created>
  <dcterms:modified xsi:type="dcterms:W3CDTF">2015-08-10T18:17:35Z</dcterms:modified>
  <cp:category/>
  <cp:version/>
  <cp:contentType/>
  <cp:contentStatus/>
</cp:coreProperties>
</file>